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730" windowHeight="1116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7" i="1" l="1"/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195" i="1" l="1"/>
  <c r="I195" i="1"/>
  <c r="J195" i="1"/>
  <c r="H195" i="1"/>
  <c r="F195" i="1"/>
  <c r="F176" i="1"/>
  <c r="I176" i="1"/>
  <c r="J176" i="1"/>
  <c r="H176" i="1"/>
  <c r="G176" i="1"/>
  <c r="F157" i="1"/>
  <c r="J157" i="1"/>
  <c r="I157" i="1"/>
  <c r="H157" i="1"/>
  <c r="G157" i="1"/>
  <c r="H138" i="1"/>
  <c r="G138" i="1"/>
  <c r="F138" i="1"/>
  <c r="J138" i="1"/>
  <c r="I138" i="1"/>
  <c r="F119" i="1"/>
  <c r="G119" i="1"/>
  <c r="J119" i="1"/>
  <c r="I119" i="1"/>
  <c r="H119" i="1"/>
  <c r="H100" i="1"/>
  <c r="J100" i="1"/>
  <c r="I100" i="1"/>
  <c r="G100" i="1"/>
  <c r="F100" i="1"/>
  <c r="F81" i="1"/>
  <c r="G81" i="1"/>
  <c r="J81" i="1"/>
  <c r="I81" i="1"/>
  <c r="H81" i="1"/>
  <c r="F62" i="1"/>
  <c r="J62" i="1"/>
  <c r="I62" i="1"/>
  <c r="H62" i="1"/>
  <c r="I43" i="1"/>
  <c r="F43" i="1"/>
  <c r="J43" i="1"/>
  <c r="H43" i="1"/>
  <c r="G43" i="1"/>
  <c r="G24" i="1"/>
  <c r="J24" i="1"/>
  <c r="I24" i="1"/>
  <c r="H24" i="1"/>
  <c r="F24" i="1"/>
  <c r="F196" i="1" l="1"/>
  <c r="I196" i="1"/>
  <c r="G196" i="1"/>
  <c r="J196" i="1"/>
  <c r="H196" i="1"/>
</calcChain>
</file>

<file path=xl/sharedStrings.xml><?xml version="1.0" encoding="utf-8"?>
<sst xmlns="http://schemas.openxmlformats.org/spreadsheetml/2006/main" count="299" uniqueCount="112">
  <si>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</si>
  <si>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</si>
  <si>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</si>
  <si>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</si>
  <si>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</si>
  <si>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</si>
  <si>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</si>
  <si>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</si>
  <si>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</si>
  <si>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</si>
  <si>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</si>
  <si>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</si>
  <si>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</si>
  <si>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</si>
  <si>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</si>
  <si>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</si>
  <si>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</si>
  <si>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</si>
  <si>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</si>
  <si>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</si>
  <si>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</si>
  <si>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</si>
  <si>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</si>
  <si>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</si>
  <si>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</si>
  <si>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</si>
  <si>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</si>
  <si>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</si>
  <si>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</si>
  <si>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</si>
  <si>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</si>
  <si>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</si>
  <si>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</si>
  <si>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</si>
  <si>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</si>
  <si>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</si>
  <si>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</si>
  <si>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</si>
  <si>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</si>
  <si>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гороховый</t>
  </si>
  <si>
    <t>54-8с</t>
  </si>
  <si>
    <t xml:space="preserve">Икра кабачковая </t>
  </si>
  <si>
    <t>54-1г</t>
  </si>
  <si>
    <t xml:space="preserve">Чай с сахаром </t>
  </si>
  <si>
    <t>54-2гн</t>
  </si>
  <si>
    <t>54-16з</t>
  </si>
  <si>
    <t>Борщ из свежей капусты со сметаной</t>
  </si>
  <si>
    <t>54-2с</t>
  </si>
  <si>
    <t xml:space="preserve">Картофельное пюре </t>
  </si>
  <si>
    <t>54-4г</t>
  </si>
  <si>
    <t>54-7хн</t>
  </si>
  <si>
    <t>Салат из свежих огурцов</t>
  </si>
  <si>
    <t>54-7с</t>
  </si>
  <si>
    <t>54-3с</t>
  </si>
  <si>
    <t>54-16м</t>
  </si>
  <si>
    <t>Каша гречневая рассыпчатая</t>
  </si>
  <si>
    <t>54-18с</t>
  </si>
  <si>
    <t>54-11г</t>
  </si>
  <si>
    <t>Тефтели из говядины с рисом</t>
  </si>
  <si>
    <t>54-12м</t>
  </si>
  <si>
    <t>Свекольник со сметаной</t>
  </si>
  <si>
    <t>МБОУ "Изыхская СШ"</t>
  </si>
  <si>
    <t>Рассольник ленинградский</t>
  </si>
  <si>
    <t>пром.</t>
  </si>
  <si>
    <t>Котлета из курицы</t>
  </si>
  <si>
    <t>54-5м</t>
  </si>
  <si>
    <t>Каша гречневая</t>
  </si>
  <si>
    <t>Хлеб пшеничный+рж. пшеничный</t>
  </si>
  <si>
    <t>Салат из белокачанной капусты</t>
  </si>
  <si>
    <t>54-7з</t>
  </si>
  <si>
    <t>Напиток из шиповника</t>
  </si>
  <si>
    <t>54-13хн</t>
  </si>
  <si>
    <t>Суп картофельный с макаронными изделиями</t>
  </si>
  <si>
    <t>Котлета рыбная</t>
  </si>
  <si>
    <t>54-2р</t>
  </si>
  <si>
    <t>Рис отварной</t>
  </si>
  <si>
    <t>54-6г</t>
  </si>
  <si>
    <t>Чай с брусникой и сахаром</t>
  </si>
  <si>
    <t>54-9гн</t>
  </si>
  <si>
    <t>соус</t>
  </si>
  <si>
    <t>Соус сметанный</t>
  </si>
  <si>
    <t>54-1с</t>
  </si>
  <si>
    <t>Салат из белокачанной капусты с помидорами и огурцами</t>
  </si>
  <si>
    <t>54-6з</t>
  </si>
  <si>
    <t>Щи со свежей капустой и картофелем</t>
  </si>
  <si>
    <t>Котлета из говядины</t>
  </si>
  <si>
    <t>54-4м</t>
  </si>
  <si>
    <t>сладкое</t>
  </si>
  <si>
    <t>Пряник</t>
  </si>
  <si>
    <t>Винигрет с ростительным маслом</t>
  </si>
  <si>
    <t>Плов с курицей</t>
  </si>
  <si>
    <t>Вафля</t>
  </si>
  <si>
    <t>Компот из свежих яблок</t>
  </si>
  <si>
    <t>54-32хн</t>
  </si>
  <si>
    <t>Венигрет с ростительным маслом</t>
  </si>
  <si>
    <t>Борщ с капустой и картофелем со сметаной</t>
  </si>
  <si>
    <t>Рыба запеченная в сметанном соусе</t>
  </si>
  <si>
    <t>54-9р</t>
  </si>
  <si>
    <t>Чай с сахором</t>
  </si>
  <si>
    <t>пром</t>
  </si>
  <si>
    <t>Икра кабачковая</t>
  </si>
  <si>
    <t>Суп картофельный с клецками</t>
  </si>
  <si>
    <t>54-6с</t>
  </si>
  <si>
    <t>Курица тушеная с морковью</t>
  </si>
  <si>
    <t>54-25м</t>
  </si>
  <si>
    <t>Макароны отварные</t>
  </si>
  <si>
    <t>5412м</t>
  </si>
  <si>
    <t>Салат из белокачанной капусты с морковью и яблоком</t>
  </si>
  <si>
    <t>54-9з</t>
  </si>
  <si>
    <t>Птица запеченная</t>
  </si>
  <si>
    <t>Компот из смеси сухофруктов</t>
  </si>
  <si>
    <t>Немцева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</si>
</sst>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0" fontId="2" fillId="0" borderId="0" xfId="1" applyNumberFormat="1" applyFont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Процентный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140625" style="2" hidden="1" customWidth="1"/>
    <col min="13" max="16384" width="9.140625" style="2"/>
  </cols>
  <sheetData>
    <row r="1" spans="1:12" ht="15" x14ac:dyDescent="0.25">
      <c r="A1" s="1" t="s">
        <v>7</v>
      </c>
      <c r="C1" s="56" t="s">
        <v>61</v>
      </c>
      <c r="D1" s="57"/>
      <c r="E1" s="57"/>
      <c r="F1" s="12" t="s">
        <v>16</v>
      </c>
      <c r="G1" s="2" t="s">
        <v>17</v>
      </c>
      <c r="H1" s="58" t="s">
        <v>38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111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0</v>
      </c>
      <c r="H14" s="43">
        <v>7</v>
      </c>
      <c r="I14" s="43">
        <v>7</v>
      </c>
      <c r="J14" s="43">
        <v>90</v>
      </c>
      <c r="K14" s="44" t="s">
        <v>63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62</v>
      </c>
      <c r="F15" s="43">
        <v>200</v>
      </c>
      <c r="G15" s="43">
        <v>4.7</v>
      </c>
      <c r="H15" s="43">
        <v>5.8</v>
      </c>
      <c r="I15" s="43">
        <v>13.6</v>
      </c>
      <c r="J15" s="43">
        <v>125.5</v>
      </c>
      <c r="K15" s="44" t="s">
        <v>53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64</v>
      </c>
      <c r="F16" s="43">
        <v>100</v>
      </c>
      <c r="G16" s="43">
        <v>19.2</v>
      </c>
      <c r="H16" s="43">
        <v>4.3</v>
      </c>
      <c r="I16" s="43">
        <v>13.3</v>
      </c>
      <c r="J16" s="43">
        <v>168.5</v>
      </c>
      <c r="K16" s="44" t="s">
        <v>65</v>
      </c>
      <c r="L16" s="43"/>
    </row>
    <row r="17" spans="1:13" ht="15" x14ac:dyDescent="0.25">
      <c r="A17" s="23"/>
      <c r="B17" s="15"/>
      <c r="C17" s="11"/>
      <c r="D17" s="7" t="s">
        <v>29</v>
      </c>
      <c r="E17" s="42" t="s">
        <v>66</v>
      </c>
      <c r="F17" s="43">
        <v>200</v>
      </c>
      <c r="G17" s="43">
        <v>11.1</v>
      </c>
      <c r="H17" s="43">
        <v>8.4</v>
      </c>
      <c r="I17" s="43">
        <v>48</v>
      </c>
      <c r="J17" s="43">
        <v>311.60000000000002</v>
      </c>
      <c r="K17" s="44" t="s">
        <v>49</v>
      </c>
      <c r="L17" s="43"/>
    </row>
    <row r="18" spans="1:13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0.2</v>
      </c>
      <c r="H18" s="43">
        <v>0</v>
      </c>
      <c r="I18" s="43">
        <v>6.5</v>
      </c>
      <c r="J18" s="43">
        <v>26.8</v>
      </c>
      <c r="K18" s="44" t="s">
        <v>44</v>
      </c>
      <c r="L18" s="43"/>
    </row>
    <row r="19" spans="1:13" ht="15" x14ac:dyDescent="0.25">
      <c r="A19" s="23"/>
      <c r="B19" s="15"/>
      <c r="C19" s="11"/>
      <c r="D19" s="7" t="s">
        <v>31</v>
      </c>
      <c r="E19" s="42" t="s">
        <v>67</v>
      </c>
      <c r="F19" s="43">
        <v>50</v>
      </c>
      <c r="G19" s="43">
        <v>3.8</v>
      </c>
      <c r="H19" s="43">
        <v>0.5</v>
      </c>
      <c r="I19" s="43">
        <v>19.100000000000001</v>
      </c>
      <c r="J19" s="43">
        <v>96.4</v>
      </c>
      <c r="K19" s="44" t="s">
        <v>63</v>
      </c>
      <c r="L19" s="43"/>
    </row>
    <row r="20" spans="1:13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3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3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5" x14ac:dyDescent="0.25">
      <c r="A23" s="24"/>
      <c r="B23" s="17"/>
      <c r="C23" s="8"/>
      <c r="D23" s="18" t="s">
        <v>32</v>
      </c>
      <c r="E23" s="9"/>
      <c r="F23" s="19">
        <f>SUM(F14:F22)</f>
        <v>810</v>
      </c>
      <c r="G23" s="19">
        <f>SUM(G14:G22)</f>
        <v>39</v>
      </c>
      <c r="H23" s="19">
        <f>SUM(H14:H22)</f>
        <v>26</v>
      </c>
      <c r="I23" s="19">
        <f>SUM(I14:I22)</f>
        <v>107.5</v>
      </c>
      <c r="J23" s="19">
        <f>SUM(J14:J22)</f>
        <v>818.8</v>
      </c>
      <c r="K23" s="25"/>
      <c r="L23" s="19"/>
    </row>
    <row r="24" spans="1:13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810</v>
      </c>
      <c r="G24" s="32">
        <f>G13+G23</f>
        <v>39</v>
      </c>
      <c r="H24" s="32">
        <f>H13+H23</f>
        <v>26</v>
      </c>
      <c r="I24" s="32">
        <f>I13+I23</f>
        <v>107.5</v>
      </c>
      <c r="J24" s="32">
        <f>J13+J23</f>
        <v>818.8</v>
      </c>
      <c r="K24" s="32"/>
      <c r="L24" s="32"/>
      <c r="M24" s="52"/>
    </row>
    <row r="25" spans="1:13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3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3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3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3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3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3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3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/>
    </row>
    <row r="33" spans="1:13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1.62</v>
      </c>
      <c r="H33" s="43">
        <v>6.12</v>
      </c>
      <c r="I33" s="43">
        <v>6.24</v>
      </c>
      <c r="J33" s="43">
        <v>85.9</v>
      </c>
      <c r="K33" s="44" t="s">
        <v>69</v>
      </c>
      <c r="L33" s="43"/>
    </row>
    <row r="34" spans="1:13" ht="1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4.7</v>
      </c>
      <c r="H34" s="43">
        <v>5</v>
      </c>
      <c r="I34" s="43">
        <v>18.2</v>
      </c>
      <c r="J34" s="43">
        <v>110.4</v>
      </c>
      <c r="K34" s="44" t="s">
        <v>47</v>
      </c>
      <c r="L34" s="43"/>
    </row>
    <row r="35" spans="1:13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14.5</v>
      </c>
      <c r="H35" s="43">
        <v>14.7</v>
      </c>
      <c r="I35" s="43">
        <v>8</v>
      </c>
      <c r="J35" s="43">
        <v>221.8</v>
      </c>
      <c r="K35" s="44" t="s">
        <v>54</v>
      </c>
      <c r="L35" s="43"/>
    </row>
    <row r="36" spans="1:13" ht="15" x14ac:dyDescent="0.25">
      <c r="A36" s="14"/>
      <c r="B36" s="15"/>
      <c r="C36" s="11"/>
      <c r="D36" s="7" t="s">
        <v>29</v>
      </c>
      <c r="E36" s="42" t="s">
        <v>48</v>
      </c>
      <c r="F36" s="43">
        <v>200</v>
      </c>
      <c r="G36" s="43">
        <v>4.3</v>
      </c>
      <c r="H36" s="43">
        <v>7</v>
      </c>
      <c r="I36" s="43">
        <v>26.3</v>
      </c>
      <c r="J36" s="43">
        <v>185.5</v>
      </c>
      <c r="K36" s="44" t="s">
        <v>57</v>
      </c>
      <c r="L36" s="43"/>
    </row>
    <row r="37" spans="1:13" ht="15" x14ac:dyDescent="0.25">
      <c r="A37" s="14"/>
      <c r="B37" s="15"/>
      <c r="C37" s="11"/>
      <c r="D37" s="7" t="s">
        <v>30</v>
      </c>
      <c r="E37" s="42" t="s">
        <v>70</v>
      </c>
      <c r="F37" s="43">
        <v>200</v>
      </c>
      <c r="G37" s="43">
        <v>0.6</v>
      </c>
      <c r="H37" s="43">
        <v>0.2</v>
      </c>
      <c r="I37" s="43">
        <v>15.2</v>
      </c>
      <c r="J37" s="43">
        <v>65.3</v>
      </c>
      <c r="K37" s="44" t="s">
        <v>71</v>
      </c>
      <c r="L37" s="43"/>
    </row>
    <row r="38" spans="1:13" ht="15" x14ac:dyDescent="0.25">
      <c r="A38" s="14"/>
      <c r="B38" s="15"/>
      <c r="C38" s="11"/>
      <c r="D38" s="7" t="s">
        <v>31</v>
      </c>
      <c r="E38" s="42" t="s">
        <v>67</v>
      </c>
      <c r="F38" s="43">
        <v>60</v>
      </c>
      <c r="G38" s="43">
        <v>4.63</v>
      </c>
      <c r="H38" s="43">
        <v>0.6</v>
      </c>
      <c r="I38" s="43">
        <v>22.88</v>
      </c>
      <c r="J38" s="43">
        <v>82.63</v>
      </c>
      <c r="K38" s="44" t="s">
        <v>63</v>
      </c>
      <c r="L38" s="43"/>
    </row>
    <row r="39" spans="1:13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3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5" x14ac:dyDescent="0.25">
      <c r="A42" s="16"/>
      <c r="B42" s="17"/>
      <c r="C42" s="8"/>
      <c r="D42" s="18" t="s">
        <v>32</v>
      </c>
      <c r="E42" s="9"/>
      <c r="F42" s="19">
        <f>SUM(F33:F41)</f>
        <v>820</v>
      </c>
      <c r="G42" s="19">
        <f>SUM(G33:G41)</f>
        <v>30.35</v>
      </c>
      <c r="H42" s="19">
        <f>SUM(H33:H41)</f>
        <v>33.620000000000005</v>
      </c>
      <c r="I42" s="19">
        <f>SUM(I33:I41)</f>
        <v>96.82</v>
      </c>
      <c r="J42" s="19">
        <f>SUM(J33:J41)</f>
        <v>751.53</v>
      </c>
      <c r="K42" s="25"/>
      <c r="L42" s="19"/>
    </row>
    <row r="43" spans="1:13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820</v>
      </c>
      <c r="G43" s="32">
        <f>G32+G42</f>
        <v>30.35</v>
      </c>
      <c r="H43" s="32">
        <f>H32+H42</f>
        <v>33.620000000000005</v>
      </c>
      <c r="I43" s="32">
        <f>I32+I42</f>
        <v>96.82</v>
      </c>
      <c r="J43" s="32">
        <f>J32+J42</f>
        <v>751.53</v>
      </c>
      <c r="K43" s="32"/>
      <c r="L43" s="32"/>
      <c r="M43" s="52"/>
    </row>
    <row r="44" spans="1:13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3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3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3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3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3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3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3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/>
    </row>
    <row r="52" spans="1:13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60</v>
      </c>
      <c r="G52" s="43">
        <v>0.4</v>
      </c>
      <c r="H52" s="43">
        <v>4.3</v>
      </c>
      <c r="I52" s="43">
        <v>1.8</v>
      </c>
      <c r="J52" s="43">
        <v>47.4</v>
      </c>
      <c r="K52" s="44">
        <v>16</v>
      </c>
      <c r="L52" s="43"/>
    </row>
    <row r="53" spans="1:13" ht="15" x14ac:dyDescent="0.25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5.2</v>
      </c>
      <c r="H53" s="43">
        <v>2.8</v>
      </c>
      <c r="I53" s="43">
        <v>18.5</v>
      </c>
      <c r="J53" s="43">
        <v>119.6</v>
      </c>
      <c r="K53" s="44" t="s">
        <v>52</v>
      </c>
      <c r="L53" s="43"/>
    </row>
    <row r="54" spans="1:13" ht="15" x14ac:dyDescent="0.25">
      <c r="A54" s="23"/>
      <c r="B54" s="15"/>
      <c r="C54" s="11"/>
      <c r="D54" s="7" t="s">
        <v>28</v>
      </c>
      <c r="E54" s="42" t="s">
        <v>73</v>
      </c>
      <c r="F54" s="43">
        <v>100</v>
      </c>
      <c r="G54" s="43">
        <v>17.5</v>
      </c>
      <c r="H54" s="43">
        <v>6.6</v>
      </c>
      <c r="I54" s="43">
        <v>8.5</v>
      </c>
      <c r="J54" s="43">
        <v>163.6</v>
      </c>
      <c r="K54" s="44" t="s">
        <v>74</v>
      </c>
      <c r="L54" s="43"/>
    </row>
    <row r="55" spans="1:13" ht="15" x14ac:dyDescent="0.25">
      <c r="A55" s="23"/>
      <c r="B55" s="15"/>
      <c r="C55" s="11"/>
      <c r="D55" s="7" t="s">
        <v>29</v>
      </c>
      <c r="E55" s="42" t="s">
        <v>75</v>
      </c>
      <c r="F55" s="43">
        <v>180</v>
      </c>
      <c r="G55" s="43">
        <v>4.4000000000000004</v>
      </c>
      <c r="H55" s="43">
        <v>5.76</v>
      </c>
      <c r="I55" s="43">
        <v>43.64</v>
      </c>
      <c r="J55" s="43">
        <v>244.16</v>
      </c>
      <c r="K55" s="44" t="s">
        <v>76</v>
      </c>
      <c r="L55" s="43"/>
    </row>
    <row r="56" spans="1:13" ht="15" x14ac:dyDescent="0.2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0.3</v>
      </c>
      <c r="H56" s="43">
        <v>0.1</v>
      </c>
      <c r="I56" s="43">
        <v>7.4</v>
      </c>
      <c r="J56" s="43">
        <v>31.2</v>
      </c>
      <c r="K56" s="44" t="s">
        <v>78</v>
      </c>
      <c r="L56" s="43"/>
    </row>
    <row r="57" spans="1:13" ht="15" x14ac:dyDescent="0.25">
      <c r="A57" s="23"/>
      <c r="B57" s="15"/>
      <c r="C57" s="11"/>
      <c r="D57" s="7" t="s">
        <v>31</v>
      </c>
      <c r="E57" s="42" t="s">
        <v>67</v>
      </c>
      <c r="F57" s="43">
        <v>60</v>
      </c>
      <c r="G57" s="43">
        <v>4.63</v>
      </c>
      <c r="H57" s="43">
        <v>0.6</v>
      </c>
      <c r="I57" s="43">
        <v>22.88</v>
      </c>
      <c r="J57" s="43">
        <v>82.63</v>
      </c>
      <c r="K57" s="44" t="s">
        <v>63</v>
      </c>
      <c r="L57" s="43"/>
    </row>
    <row r="58" spans="1:13" ht="15" x14ac:dyDescent="0.25">
      <c r="A58" s="23"/>
      <c r="B58" s="15"/>
      <c r="C58" s="11"/>
      <c r="D58" s="7" t="s">
        <v>79</v>
      </c>
      <c r="E58" s="42" t="s">
        <v>80</v>
      </c>
      <c r="F58" s="43">
        <v>50</v>
      </c>
      <c r="G58" s="43">
        <v>0.75</v>
      </c>
      <c r="H58" s="43">
        <v>4.0999999999999996</v>
      </c>
      <c r="I58" s="43">
        <v>1.6</v>
      </c>
      <c r="J58" s="43">
        <v>46.45</v>
      </c>
      <c r="K58" s="44" t="s">
        <v>81</v>
      </c>
      <c r="L58" s="43"/>
    </row>
    <row r="59" spans="1:13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3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3" ht="15" x14ac:dyDescent="0.25">
      <c r="A61" s="24"/>
      <c r="B61" s="17"/>
      <c r="C61" s="8"/>
      <c r="D61" s="18" t="s">
        <v>32</v>
      </c>
      <c r="E61" s="9"/>
      <c r="F61" s="19">
        <f>SUM(F52:F60)</f>
        <v>850</v>
      </c>
      <c r="G61" s="19">
        <v>34.450000000000003</v>
      </c>
      <c r="H61" s="19">
        <v>25</v>
      </c>
      <c r="I61" s="19">
        <v>113</v>
      </c>
      <c r="J61" s="19">
        <f>SUM(J52:J60)</f>
        <v>735.04000000000008</v>
      </c>
      <c r="K61" s="25"/>
      <c r="L61" s="19"/>
    </row>
    <row r="62" spans="1:13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850</v>
      </c>
      <c r="G62" s="19">
        <v>34.450000000000003</v>
      </c>
      <c r="H62" s="32">
        <f>H51+H61</f>
        <v>25</v>
      </c>
      <c r="I62" s="32">
        <f>I51+I61</f>
        <v>113</v>
      </c>
      <c r="J62" s="32">
        <f>J51+J61</f>
        <v>735.04000000000008</v>
      </c>
      <c r="K62" s="32"/>
      <c r="L62" s="32"/>
      <c r="M62" s="52"/>
    </row>
    <row r="63" spans="1:13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3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/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82</v>
      </c>
      <c r="F71" s="43">
        <v>60</v>
      </c>
      <c r="G71" s="43">
        <v>1.32</v>
      </c>
      <c r="H71" s="43">
        <v>6.6</v>
      </c>
      <c r="I71" s="43">
        <v>2.2200000000000002</v>
      </c>
      <c r="J71" s="43">
        <v>73.599999999999994</v>
      </c>
      <c r="K71" s="44" t="s">
        <v>83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84</v>
      </c>
      <c r="F72" s="43">
        <v>200</v>
      </c>
      <c r="G72" s="43">
        <v>4.6399999999999997</v>
      </c>
      <c r="H72" s="43">
        <v>5.6</v>
      </c>
      <c r="I72" s="43">
        <v>5.76</v>
      </c>
      <c r="J72" s="43">
        <v>92.2</v>
      </c>
      <c r="K72" s="44">
        <v>124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85</v>
      </c>
      <c r="F73" s="43">
        <v>100</v>
      </c>
      <c r="G73" s="43">
        <v>18.2</v>
      </c>
      <c r="H73" s="43">
        <v>17.399999999999999</v>
      </c>
      <c r="I73" s="43">
        <v>16.5</v>
      </c>
      <c r="J73" s="43">
        <v>294.8</v>
      </c>
      <c r="K73" s="44" t="s">
        <v>86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8.3000000000000007</v>
      </c>
      <c r="H74" s="43">
        <v>6.33</v>
      </c>
      <c r="I74" s="43">
        <v>36</v>
      </c>
      <c r="J74" s="43">
        <v>233.7</v>
      </c>
      <c r="K74" s="44" t="s">
        <v>49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0.2</v>
      </c>
      <c r="H75" s="43">
        <v>0</v>
      </c>
      <c r="I75" s="43">
        <v>6.5</v>
      </c>
      <c r="J75" s="43">
        <v>26.8</v>
      </c>
      <c r="K75" s="44" t="s">
        <v>44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67</v>
      </c>
      <c r="F76" s="43">
        <v>30</v>
      </c>
      <c r="G76" s="43">
        <v>2.2999999999999998</v>
      </c>
      <c r="H76" s="43">
        <v>0.3</v>
      </c>
      <c r="I76" s="43">
        <v>11.9</v>
      </c>
      <c r="J76" s="43">
        <v>57.8</v>
      </c>
      <c r="K76" s="44" t="s">
        <v>63</v>
      </c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740</v>
      </c>
      <c r="G80" s="19">
        <f>SUM(G71:G79)</f>
        <v>34.96</v>
      </c>
      <c r="H80" s="19">
        <f>SUM(H71:H79)</f>
        <v>36.229999999999997</v>
      </c>
      <c r="I80" s="19">
        <f>SUM(I71:I79)</f>
        <v>78.88000000000001</v>
      </c>
      <c r="J80" s="19">
        <f>SUM(J71:J79)</f>
        <v>778.89999999999986</v>
      </c>
      <c r="K80" s="25"/>
      <c r="L80" s="19"/>
    </row>
    <row r="81" spans="1:13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740</v>
      </c>
      <c r="G81" s="32">
        <f>G70+G80</f>
        <v>34.96</v>
      </c>
      <c r="H81" s="32">
        <f>H70+H80</f>
        <v>36.229999999999997</v>
      </c>
      <c r="I81" s="32">
        <f>I70+I80</f>
        <v>78.88000000000001</v>
      </c>
      <c r="J81" s="32">
        <f>J70+J80</f>
        <v>778.89999999999986</v>
      </c>
      <c r="K81" s="32"/>
      <c r="L81" s="32"/>
      <c r="M81" s="52"/>
    </row>
    <row r="82" spans="1:13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3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3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3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3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3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3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3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/>
    </row>
    <row r="90" spans="1:13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89</v>
      </c>
      <c r="F90" s="43">
        <v>60</v>
      </c>
      <c r="G90" s="43">
        <v>0.6</v>
      </c>
      <c r="H90" s="43">
        <v>5.3</v>
      </c>
      <c r="I90" s="43">
        <v>4.0999999999999996</v>
      </c>
      <c r="J90" s="43">
        <v>67.099999999999994</v>
      </c>
      <c r="K90" s="44" t="s">
        <v>45</v>
      </c>
      <c r="L90" s="43"/>
    </row>
    <row r="91" spans="1:13" ht="15" x14ac:dyDescent="0.25">
      <c r="A91" s="23"/>
      <c r="B91" s="15"/>
      <c r="C91" s="11"/>
      <c r="D91" s="7" t="s">
        <v>27</v>
      </c>
      <c r="E91" s="42" t="s">
        <v>39</v>
      </c>
      <c r="F91" s="43">
        <v>200</v>
      </c>
      <c r="G91" s="43">
        <v>7.2</v>
      </c>
      <c r="H91" s="43">
        <v>3.8</v>
      </c>
      <c r="I91" s="43">
        <v>19.2</v>
      </c>
      <c r="J91" s="43">
        <v>141.1</v>
      </c>
      <c r="K91" s="44" t="s">
        <v>40</v>
      </c>
      <c r="L91" s="43"/>
    </row>
    <row r="92" spans="1:13" ht="15" x14ac:dyDescent="0.25">
      <c r="A92" s="23"/>
      <c r="B92" s="15"/>
      <c r="C92" s="11"/>
      <c r="D92" s="7" t="s">
        <v>28</v>
      </c>
      <c r="E92" s="42" t="s">
        <v>90</v>
      </c>
      <c r="F92" s="43">
        <v>240</v>
      </c>
      <c r="G92" s="43">
        <v>32.799999999999997</v>
      </c>
      <c r="H92" s="43">
        <v>4.5999999999999996</v>
      </c>
      <c r="I92" s="43">
        <v>40.1</v>
      </c>
      <c r="J92" s="43">
        <v>377.5</v>
      </c>
      <c r="K92" s="44" t="s">
        <v>59</v>
      </c>
      <c r="L92" s="43"/>
    </row>
    <row r="93" spans="1:13" ht="15" x14ac:dyDescent="0.25">
      <c r="A93" s="23"/>
      <c r="B93" s="15"/>
      <c r="C93" s="11"/>
      <c r="D93" s="7" t="s">
        <v>87</v>
      </c>
      <c r="E93" s="42" t="s">
        <v>91</v>
      </c>
      <c r="F93" s="43">
        <v>25</v>
      </c>
      <c r="G93" s="43">
        <v>0.7</v>
      </c>
      <c r="H93" s="43">
        <v>0.8</v>
      </c>
      <c r="I93" s="43">
        <v>19.5</v>
      </c>
      <c r="J93" s="43">
        <v>89</v>
      </c>
      <c r="K93" s="44" t="s">
        <v>63</v>
      </c>
      <c r="L93" s="43"/>
    </row>
    <row r="94" spans="1:13" ht="15" x14ac:dyDescent="0.25">
      <c r="A94" s="23"/>
      <c r="B94" s="15"/>
      <c r="C94" s="11"/>
      <c r="D94" s="7" t="s">
        <v>30</v>
      </c>
      <c r="E94" s="42" t="s">
        <v>92</v>
      </c>
      <c r="F94" s="43">
        <v>200</v>
      </c>
      <c r="G94" s="43">
        <v>0.15</v>
      </c>
      <c r="H94" s="43">
        <v>0.14000000000000001</v>
      </c>
      <c r="I94" s="43">
        <v>9.93</v>
      </c>
      <c r="J94" s="43">
        <v>41.5</v>
      </c>
      <c r="K94" s="44" t="s">
        <v>93</v>
      </c>
      <c r="L94" s="43"/>
    </row>
    <row r="95" spans="1:13" ht="15" x14ac:dyDescent="0.25">
      <c r="A95" s="23"/>
      <c r="B95" s="15"/>
      <c r="C95" s="11"/>
      <c r="D95" s="7" t="s">
        <v>31</v>
      </c>
      <c r="E95" s="42" t="s">
        <v>67</v>
      </c>
      <c r="F95" s="43">
        <v>50</v>
      </c>
      <c r="G95" s="43">
        <v>3.8</v>
      </c>
      <c r="H95" s="43">
        <v>0.5</v>
      </c>
      <c r="I95" s="43">
        <v>19.100000000000001</v>
      </c>
      <c r="J95" s="43">
        <v>96.4</v>
      </c>
      <c r="K95" s="44" t="s">
        <v>63</v>
      </c>
      <c r="L95" s="43"/>
    </row>
    <row r="96" spans="1:13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5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5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5" ht="15" x14ac:dyDescent="0.25">
      <c r="A99" s="24"/>
      <c r="B99" s="17"/>
      <c r="C99" s="8"/>
      <c r="D99" s="18" t="s">
        <v>32</v>
      </c>
      <c r="E99" s="9"/>
      <c r="F99" s="19">
        <f>SUM(F90:F98)</f>
        <v>775</v>
      </c>
      <c r="G99" s="19">
        <f>SUM(G90:G98)</f>
        <v>45.249999999999993</v>
      </c>
      <c r="H99" s="19">
        <f>SUM(H90:H98)</f>
        <v>15.14</v>
      </c>
      <c r="I99" s="19">
        <f>SUM(I90:I98)</f>
        <v>111.93</v>
      </c>
      <c r="J99" s="19">
        <f>SUM(J90:J98)</f>
        <v>812.6</v>
      </c>
      <c r="K99" s="25"/>
      <c r="L99" s="19"/>
    </row>
    <row r="100" spans="1:15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775</v>
      </c>
      <c r="G100" s="32">
        <f>G89+G99</f>
        <v>45.249999999999993</v>
      </c>
      <c r="H100" s="32">
        <f>H89+H99</f>
        <v>15.14</v>
      </c>
      <c r="I100" s="32">
        <f>I89+I99</f>
        <v>111.93</v>
      </c>
      <c r="J100" s="32">
        <f>J89+J99</f>
        <v>812.6</v>
      </c>
      <c r="K100" s="32"/>
      <c r="L100" s="32"/>
      <c r="M100" s="52"/>
      <c r="O100" s="52"/>
    </row>
    <row r="101" spans="1:15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5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5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5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5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5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5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5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/>
    </row>
    <row r="109" spans="1:15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68</v>
      </c>
      <c r="F109" s="43">
        <v>60</v>
      </c>
      <c r="G109" s="43">
        <v>1.62</v>
      </c>
      <c r="H109" s="43">
        <v>6.12</v>
      </c>
      <c r="I109" s="43">
        <v>6.24</v>
      </c>
      <c r="J109" s="43">
        <v>85.9</v>
      </c>
      <c r="K109" s="44" t="s">
        <v>69</v>
      </c>
      <c r="L109" s="43"/>
    </row>
    <row r="110" spans="1:15" ht="15" x14ac:dyDescent="0.25">
      <c r="A110" s="23"/>
      <c r="B110" s="15"/>
      <c r="C110" s="11"/>
      <c r="D110" s="7" t="s">
        <v>27</v>
      </c>
      <c r="E110" s="42" t="s">
        <v>62</v>
      </c>
      <c r="F110" s="43">
        <v>200</v>
      </c>
      <c r="G110" s="43">
        <v>4.7</v>
      </c>
      <c r="H110" s="43">
        <v>5.8</v>
      </c>
      <c r="I110" s="43">
        <v>13.6</v>
      </c>
      <c r="J110" s="43">
        <v>125.5</v>
      </c>
      <c r="K110" s="44" t="s">
        <v>53</v>
      </c>
      <c r="L110" s="43"/>
    </row>
    <row r="111" spans="1:15" ht="15" x14ac:dyDescent="0.25">
      <c r="A111" s="23"/>
      <c r="B111" s="15"/>
      <c r="C111" s="11"/>
      <c r="D111" s="7" t="s">
        <v>28</v>
      </c>
      <c r="E111" s="42" t="s">
        <v>85</v>
      </c>
      <c r="F111" s="43">
        <v>100</v>
      </c>
      <c r="G111" s="43">
        <v>18.2</v>
      </c>
      <c r="H111" s="43">
        <v>17.399999999999999</v>
      </c>
      <c r="I111" s="43">
        <v>16.5</v>
      </c>
      <c r="J111" s="43">
        <v>294.8</v>
      </c>
      <c r="K111" s="44" t="s">
        <v>86</v>
      </c>
      <c r="L111" s="43"/>
    </row>
    <row r="112" spans="1:15" ht="15" x14ac:dyDescent="0.25">
      <c r="A112" s="23"/>
      <c r="B112" s="15"/>
      <c r="C112" s="11"/>
      <c r="D112" s="7" t="s">
        <v>29</v>
      </c>
      <c r="E112" s="42" t="s">
        <v>105</v>
      </c>
      <c r="F112" s="43">
        <v>150</v>
      </c>
      <c r="G112" s="43">
        <v>5.4</v>
      </c>
      <c r="H112" s="43">
        <v>4.95</v>
      </c>
      <c r="I112" s="43">
        <v>33</v>
      </c>
      <c r="J112" s="43">
        <v>196.8</v>
      </c>
      <c r="K112" s="44" t="s">
        <v>42</v>
      </c>
      <c r="L112" s="43"/>
    </row>
    <row r="113" spans="1:13" ht="15" x14ac:dyDescent="0.25">
      <c r="A113" s="23"/>
      <c r="B113" s="15"/>
      <c r="C113" s="11"/>
      <c r="D113" s="7" t="s">
        <v>30</v>
      </c>
      <c r="E113" s="42" t="s">
        <v>77</v>
      </c>
      <c r="F113" s="43">
        <v>180</v>
      </c>
      <c r="G113" s="43">
        <v>0.27</v>
      </c>
      <c r="H113" s="43">
        <v>0.09</v>
      </c>
      <c r="I113" s="43">
        <v>6.66</v>
      </c>
      <c r="J113" s="43">
        <v>28.08</v>
      </c>
      <c r="K113" s="44" t="s">
        <v>78</v>
      </c>
      <c r="L113" s="43"/>
    </row>
    <row r="114" spans="1:13" ht="15" x14ac:dyDescent="0.25">
      <c r="A114" s="23"/>
      <c r="B114" s="15"/>
      <c r="C114" s="11"/>
      <c r="D114" s="7" t="s">
        <v>31</v>
      </c>
      <c r="E114" s="42" t="s">
        <v>67</v>
      </c>
      <c r="F114" s="43">
        <v>30</v>
      </c>
      <c r="G114" s="43">
        <v>2.25</v>
      </c>
      <c r="H114" s="43">
        <v>0.3</v>
      </c>
      <c r="I114" s="43">
        <v>11.47</v>
      </c>
      <c r="J114" s="43">
        <v>57.82</v>
      </c>
      <c r="K114" s="44" t="s">
        <v>63</v>
      </c>
      <c r="L114" s="43"/>
    </row>
    <row r="115" spans="1:13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3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3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3" ht="15" x14ac:dyDescent="0.25">
      <c r="A118" s="24"/>
      <c r="B118" s="17"/>
      <c r="C118" s="8"/>
      <c r="D118" s="18" t="s">
        <v>32</v>
      </c>
      <c r="E118" s="9"/>
      <c r="F118" s="19">
        <f>SUM(F109:F117)</f>
        <v>720</v>
      </c>
      <c r="G118" s="19">
        <f>SUM(G109:G117)</f>
        <v>32.44</v>
      </c>
      <c r="H118" s="19">
        <f>SUM(H109:H117)</f>
        <v>34.660000000000004</v>
      </c>
      <c r="I118" s="19">
        <f>SUM(I109:I117)</f>
        <v>87.47</v>
      </c>
      <c r="J118" s="19">
        <f>SUM(J109:J117)</f>
        <v>788.90000000000009</v>
      </c>
      <c r="K118" s="25"/>
      <c r="L118" s="19"/>
    </row>
    <row r="119" spans="1:13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720</v>
      </c>
      <c r="G119" s="32">
        <f>G108+G118</f>
        <v>32.44</v>
      </c>
      <c r="H119" s="32">
        <f>H108+H118</f>
        <v>34.660000000000004</v>
      </c>
      <c r="I119" s="32">
        <f>I108+I118</f>
        <v>87.47</v>
      </c>
      <c r="J119" s="32">
        <f>J108+J118</f>
        <v>788.90000000000009</v>
      </c>
      <c r="K119" s="32"/>
      <c r="L119" s="32"/>
      <c r="M119" s="52"/>
    </row>
    <row r="120" spans="1:13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3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3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3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3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3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3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3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/>
    </row>
    <row r="128" spans="1:13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0.6</v>
      </c>
      <c r="H128" s="43">
        <v>5.3</v>
      </c>
      <c r="I128" s="43">
        <v>4.0999999999999996</v>
      </c>
      <c r="J128" s="43">
        <v>67.099999999999994</v>
      </c>
      <c r="K128" s="44" t="s">
        <v>45</v>
      </c>
      <c r="L128" s="43"/>
    </row>
    <row r="129" spans="1:13" ht="15" x14ac:dyDescent="0.25">
      <c r="A129" s="14"/>
      <c r="B129" s="15"/>
      <c r="C129" s="11"/>
      <c r="D129" s="7" t="s">
        <v>27</v>
      </c>
      <c r="E129" s="42" t="s">
        <v>95</v>
      </c>
      <c r="F129" s="43">
        <v>200</v>
      </c>
      <c r="G129" s="43">
        <v>4.7</v>
      </c>
      <c r="H129" s="43">
        <v>5</v>
      </c>
      <c r="I129" s="43">
        <v>18.2</v>
      </c>
      <c r="J129" s="43">
        <v>110.4</v>
      </c>
      <c r="K129" s="44" t="s">
        <v>47</v>
      </c>
      <c r="L129" s="43"/>
    </row>
    <row r="130" spans="1:13" ht="15" x14ac:dyDescent="0.25">
      <c r="A130" s="14"/>
      <c r="B130" s="15"/>
      <c r="C130" s="11"/>
      <c r="D130" s="7" t="s">
        <v>28</v>
      </c>
      <c r="E130" s="42" t="s">
        <v>96</v>
      </c>
      <c r="F130" s="43">
        <v>100</v>
      </c>
      <c r="G130" s="43">
        <v>18.899999999999999</v>
      </c>
      <c r="H130" s="43">
        <v>22</v>
      </c>
      <c r="I130" s="43">
        <v>5.5</v>
      </c>
      <c r="J130" s="43">
        <v>295.8</v>
      </c>
      <c r="K130" s="44" t="s">
        <v>97</v>
      </c>
      <c r="L130" s="43"/>
    </row>
    <row r="131" spans="1:13" ht="15" x14ac:dyDescent="0.25">
      <c r="A131" s="14"/>
      <c r="B131" s="15"/>
      <c r="C131" s="11"/>
      <c r="D131" s="7" t="s">
        <v>29</v>
      </c>
      <c r="E131" s="42" t="s">
        <v>48</v>
      </c>
      <c r="F131" s="43">
        <v>150</v>
      </c>
      <c r="G131" s="43">
        <v>3.22</v>
      </c>
      <c r="H131" s="43">
        <v>5.25</v>
      </c>
      <c r="I131" s="43">
        <v>19.72</v>
      </c>
      <c r="J131" s="43">
        <v>139.12</v>
      </c>
      <c r="K131" s="44" t="s">
        <v>57</v>
      </c>
      <c r="L131" s="43"/>
    </row>
    <row r="132" spans="1:13" ht="15" x14ac:dyDescent="0.25">
      <c r="A132" s="14"/>
      <c r="B132" s="15"/>
      <c r="C132" s="11"/>
      <c r="D132" s="7" t="s">
        <v>30</v>
      </c>
      <c r="E132" s="42" t="s">
        <v>98</v>
      </c>
      <c r="F132" s="43">
        <v>200</v>
      </c>
      <c r="G132" s="43">
        <v>0.2</v>
      </c>
      <c r="H132" s="43">
        <v>0</v>
      </c>
      <c r="I132" s="43">
        <v>6.5</v>
      </c>
      <c r="J132" s="43">
        <v>26.8</v>
      </c>
      <c r="K132" s="44" t="s">
        <v>44</v>
      </c>
      <c r="L132" s="43"/>
    </row>
    <row r="133" spans="1:13" ht="15" x14ac:dyDescent="0.25">
      <c r="A133" s="14"/>
      <c r="B133" s="15"/>
      <c r="C133" s="11"/>
      <c r="D133" s="7" t="s">
        <v>31</v>
      </c>
      <c r="E133" s="42" t="s">
        <v>67</v>
      </c>
      <c r="F133" s="43">
        <v>60</v>
      </c>
      <c r="G133" s="51">
        <v>4.5999999999999996</v>
      </c>
      <c r="H133" s="43">
        <v>0</v>
      </c>
      <c r="I133" s="43">
        <v>22.9</v>
      </c>
      <c r="J133" s="43">
        <v>115.7</v>
      </c>
      <c r="K133" s="44" t="s">
        <v>99</v>
      </c>
      <c r="L133" s="43"/>
    </row>
    <row r="134" spans="1:13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3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3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3" ht="15" x14ac:dyDescent="0.25">
      <c r="A137" s="16"/>
      <c r="B137" s="17"/>
      <c r="C137" s="8"/>
      <c r="D137" s="18" t="s">
        <v>32</v>
      </c>
      <c r="E137" s="9"/>
      <c r="F137" s="19">
        <f>SUM(F128:F136)</f>
        <v>770</v>
      </c>
      <c r="G137" s="19">
        <f>SUM(G128:G136)</f>
        <v>32.22</v>
      </c>
      <c r="H137" s="19">
        <f>SUM(H128:H136)</f>
        <v>37.549999999999997</v>
      </c>
      <c r="I137" s="19">
        <f>SUM(I128:I136)</f>
        <v>76.919999999999987</v>
      </c>
      <c r="J137" s="19">
        <f>SUM(J128:J136)</f>
        <v>754.92000000000007</v>
      </c>
      <c r="K137" s="25"/>
      <c r="L137" s="19"/>
    </row>
    <row r="138" spans="1:13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770</v>
      </c>
      <c r="G138" s="32">
        <f>G127+G137</f>
        <v>32.22</v>
      </c>
      <c r="H138" s="32">
        <f>H127+H137</f>
        <v>37.549999999999997</v>
      </c>
      <c r="I138" s="32">
        <f>I127+I137</f>
        <v>76.919999999999987</v>
      </c>
      <c r="J138" s="32">
        <f>J127+J137</f>
        <v>754.92000000000007</v>
      </c>
      <c r="K138" s="32"/>
      <c r="L138" s="32"/>
      <c r="M138" s="52"/>
    </row>
    <row r="139" spans="1:13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3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3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3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3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3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3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3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/>
    </row>
    <row r="147" spans="1:13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100</v>
      </c>
      <c r="F147" s="43">
        <v>90</v>
      </c>
      <c r="G147" s="43">
        <v>0</v>
      </c>
      <c r="H147" s="43">
        <v>11.7</v>
      </c>
      <c r="I147" s="43">
        <v>17.55</v>
      </c>
      <c r="J147" s="51">
        <f>150/100*F147</f>
        <v>135</v>
      </c>
      <c r="K147" s="44" t="s">
        <v>99</v>
      </c>
      <c r="L147" s="43"/>
    </row>
    <row r="148" spans="1:13" ht="15" x14ac:dyDescent="0.25">
      <c r="A148" s="23"/>
      <c r="B148" s="15"/>
      <c r="C148" s="11"/>
      <c r="D148" s="7" t="s">
        <v>27</v>
      </c>
      <c r="E148" s="42" t="s">
        <v>101</v>
      </c>
      <c r="F148" s="43">
        <v>200</v>
      </c>
      <c r="G148" s="43">
        <v>4.6399999999999997</v>
      </c>
      <c r="H148" s="43">
        <v>3.82</v>
      </c>
      <c r="I148" s="43">
        <v>11.44</v>
      </c>
      <c r="J148" s="43">
        <v>93.5</v>
      </c>
      <c r="K148" s="44" t="s">
        <v>102</v>
      </c>
      <c r="L148" s="43"/>
    </row>
    <row r="149" spans="1:13" ht="15" x14ac:dyDescent="0.25">
      <c r="A149" s="23"/>
      <c r="B149" s="15"/>
      <c r="C149" s="11"/>
      <c r="D149" s="7" t="s">
        <v>28</v>
      </c>
      <c r="E149" s="42" t="s">
        <v>103</v>
      </c>
      <c r="F149" s="43">
        <v>90</v>
      </c>
      <c r="G149" s="43">
        <v>12.7</v>
      </c>
      <c r="H149" s="43">
        <v>5.0999999999999996</v>
      </c>
      <c r="I149" s="43">
        <v>4</v>
      </c>
      <c r="J149" s="43">
        <v>113.8</v>
      </c>
      <c r="K149" s="44" t="s">
        <v>104</v>
      </c>
      <c r="L149" s="43"/>
    </row>
    <row r="150" spans="1:13" ht="15" x14ac:dyDescent="0.25">
      <c r="A150" s="23"/>
      <c r="B150" s="15"/>
      <c r="C150" s="11"/>
      <c r="D150" s="7" t="s">
        <v>29</v>
      </c>
      <c r="E150" s="42" t="s">
        <v>105</v>
      </c>
      <c r="F150" s="43">
        <v>150</v>
      </c>
      <c r="G150" s="43">
        <v>3.2249999999999996</v>
      </c>
      <c r="H150" s="43">
        <v>5.2500000000000009</v>
      </c>
      <c r="I150" s="43">
        <v>19.725000000000001</v>
      </c>
      <c r="J150" s="43">
        <v>139.125</v>
      </c>
      <c r="K150" s="44" t="s">
        <v>42</v>
      </c>
      <c r="L150" s="43"/>
    </row>
    <row r="151" spans="1:13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 t="s">
        <v>71</v>
      </c>
      <c r="L151" s="43"/>
    </row>
    <row r="152" spans="1:13" ht="15" x14ac:dyDescent="0.25">
      <c r="A152" s="23"/>
      <c r="B152" s="15"/>
      <c r="C152" s="11"/>
      <c r="D152" s="7" t="s">
        <v>31</v>
      </c>
      <c r="E152" s="42" t="s">
        <v>67</v>
      </c>
      <c r="F152" s="43">
        <v>60</v>
      </c>
      <c r="G152" s="43">
        <v>4.5999999999999996</v>
      </c>
      <c r="H152" s="43">
        <v>0.5</v>
      </c>
      <c r="I152" s="43">
        <v>22.9</v>
      </c>
      <c r="J152" s="43">
        <v>115.7</v>
      </c>
      <c r="K152" s="44" t="s">
        <v>99</v>
      </c>
      <c r="L152" s="43"/>
    </row>
    <row r="153" spans="1:13" ht="15" x14ac:dyDescent="0.25">
      <c r="A153" s="23"/>
      <c r="B153" s="15"/>
      <c r="C153" s="11"/>
      <c r="D153" s="7" t="s">
        <v>87</v>
      </c>
      <c r="E153" s="42" t="s">
        <v>91</v>
      </c>
      <c r="F153" s="43">
        <v>25</v>
      </c>
      <c r="G153" s="43">
        <v>0.7</v>
      </c>
      <c r="H153" s="43">
        <v>0.8</v>
      </c>
      <c r="I153" s="43">
        <v>19.5</v>
      </c>
      <c r="J153" s="43">
        <v>89</v>
      </c>
      <c r="K153" s="44" t="s">
        <v>99</v>
      </c>
      <c r="L153" s="43"/>
    </row>
    <row r="154" spans="1:13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3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3" ht="15" x14ac:dyDescent="0.25">
      <c r="A156" s="24"/>
      <c r="B156" s="17"/>
      <c r="C156" s="8"/>
      <c r="D156" s="18" t="s">
        <v>32</v>
      </c>
      <c r="E156" s="9"/>
      <c r="F156" s="19">
        <f>SUM(F147:F155)</f>
        <v>815</v>
      </c>
      <c r="G156" s="19">
        <f>SUM(G147:G155)</f>
        <v>26.465</v>
      </c>
      <c r="H156" s="19">
        <f>SUM(H147:H155)</f>
        <v>27.369999999999997</v>
      </c>
      <c r="I156" s="19">
        <f>SUM(I147:I155)</f>
        <v>110.315</v>
      </c>
      <c r="J156" s="19">
        <f>SUM(J147:J155)</f>
        <v>751.42500000000007</v>
      </c>
      <c r="K156" s="25"/>
      <c r="L156" s="19"/>
    </row>
    <row r="157" spans="1:13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815</v>
      </c>
      <c r="G157" s="32">
        <f>G146+G156</f>
        <v>26.465</v>
      </c>
      <c r="H157" s="32">
        <f>H146+H156</f>
        <v>27.369999999999997</v>
      </c>
      <c r="I157" s="32">
        <f>I146+I156</f>
        <v>110.315</v>
      </c>
      <c r="J157" s="32">
        <f>J146+J156</f>
        <v>751.42500000000007</v>
      </c>
      <c r="K157" s="32"/>
      <c r="L157" s="32"/>
      <c r="M157" s="52"/>
    </row>
    <row r="158" spans="1:13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3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3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3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3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3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3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3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/>
    </row>
    <row r="166" spans="1:13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51</v>
      </c>
      <c r="F166" s="43">
        <v>60</v>
      </c>
      <c r="G166" s="43">
        <v>0.4</v>
      </c>
      <c r="H166" s="43">
        <v>4.3</v>
      </c>
      <c r="I166" s="43">
        <v>1.8</v>
      </c>
      <c r="J166" s="43">
        <v>47.4</v>
      </c>
      <c r="K166" s="44">
        <v>16</v>
      </c>
      <c r="L166" s="43"/>
    </row>
    <row r="167" spans="1:13" ht="15" x14ac:dyDescent="0.25">
      <c r="A167" s="23"/>
      <c r="B167" s="15"/>
      <c r="C167" s="11"/>
      <c r="D167" s="7" t="s">
        <v>27</v>
      </c>
      <c r="E167" s="42" t="s">
        <v>72</v>
      </c>
      <c r="F167" s="43">
        <v>200</v>
      </c>
      <c r="G167" s="43">
        <v>5.2</v>
      </c>
      <c r="H167" s="43">
        <v>2.8</v>
      </c>
      <c r="I167" s="43">
        <v>18.5</v>
      </c>
      <c r="J167" s="43">
        <v>119.6</v>
      </c>
      <c r="K167" s="44" t="s">
        <v>52</v>
      </c>
      <c r="L167" s="43"/>
    </row>
    <row r="168" spans="1:13" ht="15" x14ac:dyDescent="0.25">
      <c r="A168" s="23"/>
      <c r="B168" s="15"/>
      <c r="C168" s="11"/>
      <c r="D168" s="7" t="s">
        <v>28</v>
      </c>
      <c r="E168" s="42" t="s">
        <v>90</v>
      </c>
      <c r="F168" s="43">
        <v>200</v>
      </c>
      <c r="G168" s="43">
        <v>27.28</v>
      </c>
      <c r="H168" s="43">
        <v>8.08</v>
      </c>
      <c r="I168" s="43">
        <v>33.200000000000003</v>
      </c>
      <c r="J168" s="43">
        <v>314.60000000000002</v>
      </c>
      <c r="K168" s="44" t="s">
        <v>106</v>
      </c>
      <c r="L168" s="43"/>
    </row>
    <row r="169" spans="1:13" ht="15" x14ac:dyDescent="0.25">
      <c r="A169" s="23"/>
      <c r="B169" s="15"/>
      <c r="C169" s="11"/>
      <c r="D169" s="7" t="s">
        <v>87</v>
      </c>
      <c r="E169" s="42" t="s">
        <v>88</v>
      </c>
      <c r="F169" s="43">
        <v>40</v>
      </c>
      <c r="G169" s="43">
        <v>2.2999999999999998</v>
      </c>
      <c r="H169" s="43">
        <v>1.9</v>
      </c>
      <c r="I169" s="43">
        <v>30.42</v>
      </c>
      <c r="J169" s="43">
        <v>148.22999999999999</v>
      </c>
      <c r="K169" s="44" t="s">
        <v>99</v>
      </c>
      <c r="L169" s="43"/>
    </row>
    <row r="170" spans="1:13" ht="15" x14ac:dyDescent="0.25">
      <c r="A170" s="23"/>
      <c r="B170" s="15"/>
      <c r="C170" s="11"/>
      <c r="D170" s="7" t="s">
        <v>30</v>
      </c>
      <c r="E170" s="42" t="s">
        <v>77</v>
      </c>
      <c r="F170" s="43">
        <v>200</v>
      </c>
      <c r="G170" s="43">
        <v>0.3</v>
      </c>
      <c r="H170" s="43">
        <v>0.1</v>
      </c>
      <c r="I170" s="43">
        <v>7.4</v>
      </c>
      <c r="J170" s="43">
        <v>31.2</v>
      </c>
      <c r="K170" s="44" t="s">
        <v>78</v>
      </c>
      <c r="L170" s="43"/>
    </row>
    <row r="171" spans="1:13" ht="15" x14ac:dyDescent="0.25">
      <c r="A171" s="23"/>
      <c r="B171" s="15"/>
      <c r="C171" s="11"/>
      <c r="D171" s="7" t="s">
        <v>31</v>
      </c>
      <c r="E171" s="42" t="s">
        <v>67</v>
      </c>
      <c r="F171" s="43">
        <v>60</v>
      </c>
      <c r="G171" s="43">
        <v>4.5999999999999996</v>
      </c>
      <c r="H171" s="43">
        <v>0.6</v>
      </c>
      <c r="I171" s="43">
        <v>22.9</v>
      </c>
      <c r="J171" s="43">
        <v>115.7</v>
      </c>
      <c r="K171" s="44" t="s">
        <v>99</v>
      </c>
      <c r="L171" s="43"/>
    </row>
    <row r="172" spans="1:13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3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3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3" ht="15" x14ac:dyDescent="0.25">
      <c r="A175" s="24"/>
      <c r="B175" s="17"/>
      <c r="C175" s="8"/>
      <c r="D175" s="18" t="s">
        <v>32</v>
      </c>
      <c r="E175" s="9"/>
      <c r="F175" s="19">
        <f>SUM(F166:F174)</f>
        <v>760</v>
      </c>
      <c r="G175" s="19">
        <f>SUM(G166:G174)</f>
        <v>40.08</v>
      </c>
      <c r="H175" s="19">
        <f>SUM(H166:H174)</f>
        <v>17.78</v>
      </c>
      <c r="I175" s="19">
        <f>SUM(I166:I174)</f>
        <v>114.22</v>
      </c>
      <c r="J175" s="19">
        <f>SUM(J166:J174)</f>
        <v>776.73000000000013</v>
      </c>
      <c r="K175" s="25"/>
      <c r="L175" s="19"/>
    </row>
    <row r="176" spans="1:13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760</v>
      </c>
      <c r="G176" s="32">
        <f>G165+G175</f>
        <v>40.08</v>
      </c>
      <c r="H176" s="32">
        <f>H165+H175</f>
        <v>17.78</v>
      </c>
      <c r="I176" s="32">
        <f>I165+I175</f>
        <v>114.22</v>
      </c>
      <c r="J176" s="32">
        <f>J165+J175</f>
        <v>776.73000000000013</v>
      </c>
      <c r="K176" s="32"/>
      <c r="L176" s="32"/>
      <c r="M176" s="52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107</v>
      </c>
      <c r="F185" s="43">
        <v>60</v>
      </c>
      <c r="G185" s="43">
        <v>0.78</v>
      </c>
      <c r="H185" s="43">
        <v>6</v>
      </c>
      <c r="I185" s="43">
        <v>3.6</v>
      </c>
      <c r="J185" s="43">
        <v>72.540000000000006</v>
      </c>
      <c r="K185" s="44" t="s">
        <v>108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60</v>
      </c>
      <c r="F186" s="43">
        <v>200</v>
      </c>
      <c r="G186" s="43">
        <v>1.8</v>
      </c>
      <c r="H186" s="43">
        <v>5.24</v>
      </c>
      <c r="I186" s="43">
        <v>10.6</v>
      </c>
      <c r="J186" s="43">
        <v>88.32</v>
      </c>
      <c r="K186" s="44" t="s">
        <v>56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109</v>
      </c>
      <c r="F187" s="43">
        <v>100</v>
      </c>
      <c r="G187" s="43">
        <v>20.8</v>
      </c>
      <c r="H187" s="43">
        <v>17</v>
      </c>
      <c r="I187" s="43">
        <v>0.7</v>
      </c>
      <c r="J187" s="43">
        <v>238.9</v>
      </c>
      <c r="K187" s="44">
        <v>494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105</v>
      </c>
      <c r="F188" s="43">
        <v>150</v>
      </c>
      <c r="G188" s="43">
        <v>5.4</v>
      </c>
      <c r="H188" s="43">
        <v>4.95</v>
      </c>
      <c r="I188" s="43">
        <v>33</v>
      </c>
      <c r="J188" s="43">
        <v>196.8</v>
      </c>
      <c r="K188" s="44" t="s">
        <v>42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110</v>
      </c>
      <c r="F189" s="43">
        <v>200</v>
      </c>
      <c r="G189" s="43">
        <v>0.5</v>
      </c>
      <c r="H189" s="43">
        <v>0</v>
      </c>
      <c r="I189" s="43">
        <v>19.8</v>
      </c>
      <c r="J189" s="43">
        <v>81</v>
      </c>
      <c r="K189" s="44" t="s">
        <v>50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67</v>
      </c>
      <c r="F190" s="43">
        <v>50</v>
      </c>
      <c r="G190" s="43">
        <v>3.8</v>
      </c>
      <c r="H190" s="43">
        <v>0.5</v>
      </c>
      <c r="I190" s="43">
        <v>19.100000000000001</v>
      </c>
      <c r="J190" s="43">
        <v>96.4</v>
      </c>
      <c r="K190" s="44" t="s">
        <v>99</v>
      </c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5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5" ht="15" x14ac:dyDescent="0.25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>SUM(G185:G193)</f>
        <v>33.08</v>
      </c>
      <c r="H194" s="19">
        <f>SUM(H185:H193)</f>
        <v>33.690000000000005</v>
      </c>
      <c r="I194" s="19">
        <f>SUM(I185:I193)</f>
        <v>86.800000000000011</v>
      </c>
      <c r="J194" s="19">
        <f>SUM(J185:J193)</f>
        <v>773.95999999999992</v>
      </c>
      <c r="K194" s="25"/>
      <c r="L194" s="19"/>
    </row>
    <row r="195" spans="1:15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760</v>
      </c>
      <c r="G195" s="32">
        <f>G184+G194</f>
        <v>33.08</v>
      </c>
      <c r="H195" s="32">
        <f>H184+H194</f>
        <v>33.690000000000005</v>
      </c>
      <c r="I195" s="32">
        <f>I184+I194</f>
        <v>86.800000000000011</v>
      </c>
      <c r="J195" s="32">
        <f>J184+J194</f>
        <v>773.95999999999992</v>
      </c>
      <c r="K195" s="32"/>
      <c r="L195" s="32"/>
      <c r="M195" s="52"/>
      <c r="O195" s="52"/>
    </row>
    <row r="196" spans="1:15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782</v>
      </c>
      <c r="G196" s="34">
        <f>(G24+G43+G62+G81+G100+G119+G138+G157+G176+G195)/(IF(G24=0,0,1)+IF(G43=0,0,1)+IF(G62=0,0,1)+IF(G81=0,0,1)+IF(G100=0,0,1)+IF(G119=0,0,1)+IF(G138=0,0,1)+IF(G157=0,0,1)+IF(G176=0,0,1)+IF(G195=0,0,1))</f>
        <v>34.829499999999996</v>
      </c>
      <c r="H196" s="34">
        <f>(H24+H43+H62+H81+H100+H119+H138+H157+H176+H195)/(IF(H24=0,0,1)+IF(H43=0,0,1)+IF(H62=0,0,1)+IF(H81=0,0,1)+IF(H100=0,0,1)+IF(H119=0,0,1)+IF(H138=0,0,1)+IF(H157=0,0,1)+IF(H176=0,0,1)+IF(H195=0,0,1))</f>
        <v>28.704000000000001</v>
      </c>
      <c r="I196" s="34">
        <f>(I24+I43+I62+I81+I100+I119+I138+I157+I176+I195)/(IF(I24=0,0,1)+IF(I43=0,0,1)+IF(I62=0,0,1)+IF(I81=0,0,1)+IF(I100=0,0,1)+IF(I119=0,0,1)+IF(I138=0,0,1)+IF(I157=0,0,1)+IF(I176=0,0,1)+IF(I195=0,0,1))</f>
        <v>98.385500000000008</v>
      </c>
      <c r="J196" s="34">
        <f>(J24+J43+J62+J81+J100+J119+J138+J157+J176+J195)/(IF(J24=0,0,1)+IF(J43=0,0,1)+IF(J62=0,0,1)+IF(J81=0,0,1)+IF(J100=0,0,1)+IF(J119=0,0,1)+IF(J138=0,0,1)+IF(J157=0,0,1)+IF(J176=0,0,1)+IF(J195=0,0,1))</f>
        <v>774.28050000000007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conditionalFormatting sqref="M1:M1048576">
    <cfRule type="cellIs" dxfId="0" priority="1" operator="greaterThan">
      <formula>0.35</formula>
    </cfRule>
  </conditionalFormatting>
  <pageMargins left="0.7" right="0.7" top="0.75" bottom="0.75" header="0.3" footer="0.3"/>
  <pageSetup paperSize="9" orientation="landscape" r:id="rId1"/>
  <ignoredErrors>
    <ignoredError sqref="J14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2025-02-04T01:41:31Z</cp:lastPrinted>
  <dcterms:created xsi:type="dcterms:W3CDTF">2022-05-16T14:23:56Z</dcterms:created>
  <dcterms:modified xsi:type="dcterms:W3CDTF">2025-10-14T02:56:51Z</dcterms:modified>
</cp:coreProperties>
</file>